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darKvernvold 1/Desktop/"/>
    </mc:Choice>
  </mc:AlternateContent>
  <xr:revisionPtr revIDLastSave="0" documentId="13_ncr:1_{4C10B0F2-86EA-B241-8FBC-BD60BC745F2D}" xr6:coauthVersionLast="45" xr6:coauthVersionMax="45" xr10:uidLastSave="{00000000-0000-0000-0000-000000000000}"/>
  <bookViews>
    <workbookView xWindow="0" yWindow="0" windowWidth="38400" windowHeight="21600" xr2:uid="{D06CA79E-962D-3F4F-8266-B7A5621B0B6F}"/>
  </bookViews>
  <sheets>
    <sheet name="Ark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34" i="1"/>
  <c r="F35" i="1"/>
  <c r="F36" i="1"/>
  <c r="F37" i="1"/>
  <c r="F26" i="1"/>
  <c r="G57" i="1"/>
  <c r="H57" i="1"/>
  <c r="I57" i="1"/>
  <c r="G56" i="1"/>
  <c r="H56" i="1"/>
  <c r="I56" i="1"/>
  <c r="G55" i="1"/>
  <c r="H55" i="1"/>
  <c r="I55" i="1"/>
  <c r="G54" i="1"/>
  <c r="H54" i="1"/>
  <c r="I54" i="1"/>
  <c r="G53" i="1"/>
  <c r="H53" i="1"/>
  <c r="I53" i="1"/>
  <c r="G52" i="1"/>
  <c r="H52" i="1"/>
  <c r="I52" i="1"/>
  <c r="G51" i="1"/>
  <c r="H51" i="1"/>
  <c r="I51" i="1"/>
  <c r="G50" i="1"/>
  <c r="H50" i="1"/>
  <c r="I50" i="1"/>
  <c r="G49" i="1"/>
  <c r="H49" i="1"/>
  <c r="I4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4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" i="1"/>
</calcChain>
</file>

<file path=xl/sharedStrings.xml><?xml version="1.0" encoding="utf-8"?>
<sst xmlns="http://schemas.openxmlformats.org/spreadsheetml/2006/main" count="111" uniqueCount="91">
  <si>
    <t>T5</t>
  </si>
  <si>
    <t>Watt</t>
  </si>
  <si>
    <t>Lumen</t>
  </si>
  <si>
    <t>T8</t>
  </si>
  <si>
    <t>Dulux S</t>
  </si>
  <si>
    <t>G23</t>
  </si>
  <si>
    <t>2G11</t>
  </si>
  <si>
    <t>Dulux L</t>
  </si>
  <si>
    <t>DULUX D</t>
  </si>
  <si>
    <t>G24</t>
  </si>
  <si>
    <t>1X14</t>
  </si>
  <si>
    <t>2X14</t>
  </si>
  <si>
    <t>3X14</t>
  </si>
  <si>
    <t>4X14</t>
  </si>
  <si>
    <t>1X21</t>
  </si>
  <si>
    <t>2X21</t>
  </si>
  <si>
    <t>1X28</t>
  </si>
  <si>
    <t>2X28</t>
  </si>
  <si>
    <t>3X28</t>
  </si>
  <si>
    <t>1X35</t>
  </si>
  <si>
    <t>2X35</t>
  </si>
  <si>
    <t>1X49</t>
  </si>
  <si>
    <t>2X49</t>
  </si>
  <si>
    <t>3X49</t>
  </si>
  <si>
    <t>1X24</t>
  </si>
  <si>
    <t>2X24</t>
  </si>
  <si>
    <t>1X39</t>
  </si>
  <si>
    <t>2X39</t>
  </si>
  <si>
    <t>2X54</t>
  </si>
  <si>
    <t>1X54</t>
  </si>
  <si>
    <t>1X18</t>
  </si>
  <si>
    <t>1X80</t>
  </si>
  <si>
    <t>2X80</t>
  </si>
  <si>
    <t>1X15</t>
  </si>
  <si>
    <t>2X18</t>
  </si>
  <si>
    <t>3X18</t>
  </si>
  <si>
    <t>1X30</t>
  </si>
  <si>
    <t>1X36</t>
  </si>
  <si>
    <t>2X36</t>
  </si>
  <si>
    <t>3X36</t>
  </si>
  <si>
    <t>4X18</t>
  </si>
  <si>
    <t>1X58</t>
  </si>
  <si>
    <t>2X58</t>
  </si>
  <si>
    <t>3X58</t>
  </si>
  <si>
    <t>HF  w</t>
  </si>
  <si>
    <t>Forbruk</t>
  </si>
  <si>
    <t>sokkel</t>
  </si>
  <si>
    <t>Lampe med skjerm ca 50% virkningsgrad</t>
  </si>
  <si>
    <t>Åpen industri ca 80% virkningsgrad</t>
  </si>
  <si>
    <t>Lampe med raster ca 70% virkningsgrad</t>
  </si>
  <si>
    <t>Dulu T/E</t>
  </si>
  <si>
    <t>1x18</t>
  </si>
  <si>
    <t>2x18</t>
  </si>
  <si>
    <t>1x26</t>
  </si>
  <si>
    <t>2x26</t>
  </si>
  <si>
    <t>1x32</t>
  </si>
  <si>
    <t>2x32</t>
  </si>
  <si>
    <t>1x42</t>
  </si>
  <si>
    <t>2x42</t>
  </si>
  <si>
    <t>Lysutbytte/Lumen</t>
  </si>
  <si>
    <t>Downlight</t>
  </si>
  <si>
    <t>AREA 66 PRO 1500 4000K</t>
  </si>
  <si>
    <t>Nye ARMATURER</t>
  </si>
  <si>
    <t>ORION MATT-HVIT 10W LED 3000K</t>
  </si>
  <si>
    <t>RAX ECO 150 900/1700lm 8w/17w 3000/4000K</t>
  </si>
  <si>
    <t>RAX ECO 200 1500/2200lm 13w/24w 3000/4000K</t>
  </si>
  <si>
    <t>WAVE 1200 HVIT 42w 3000K</t>
  </si>
  <si>
    <t>WAVE 900 HVIT  31w 3000K</t>
  </si>
  <si>
    <t>WAVE 600 HVIT 18w 3000K</t>
  </si>
  <si>
    <t>ORION MATT-HVIT 10W 3000K</t>
  </si>
  <si>
    <t>ORION MATT-HVIT 20W  3000K</t>
  </si>
  <si>
    <t>ORION MATT-HVIT 20W 3000K</t>
  </si>
  <si>
    <t>AREA 66 PRO 1500 65w 4000K</t>
  </si>
  <si>
    <t>AREA 66 GRÅ 46W  4000K (1460 mm)</t>
  </si>
  <si>
    <t>AREA 66 GRÅ 36W 4000K (1174 mm)</t>
  </si>
  <si>
    <t>AREA 66 GRÅ 46W 4000K (1460 mm)</t>
  </si>
  <si>
    <t>ARENA ECO 1200  54w 4000K</t>
  </si>
  <si>
    <t>ARENA 1200 WIDE 11800lm 79w 4000K</t>
  </si>
  <si>
    <t>ARENA ECO 1200 54w 4000K</t>
  </si>
  <si>
    <t>ARENA 1200 MEDIUM 9000lm 57w 4000K</t>
  </si>
  <si>
    <t>SENSE SURFACE 640X200 18w 3000K</t>
  </si>
  <si>
    <t>SENSE SURFACE 600x600 28w 3000K</t>
  </si>
  <si>
    <t>SENSE SURFACE 300x1200 29w 3000K</t>
  </si>
  <si>
    <t>Lysrør/  Kompaktlysrør</t>
  </si>
  <si>
    <t>IP66 Area  66</t>
  </si>
  <si>
    <t>IP44  Wave</t>
  </si>
  <si>
    <t>IP23 Arena ECO - Arena</t>
  </si>
  <si>
    <t xml:space="preserve">IP20 SENSE SURFACE </t>
  </si>
  <si>
    <t xml:space="preserve">IP44 Rax ECO </t>
  </si>
  <si>
    <t>IP20 ORION</t>
  </si>
  <si>
    <t>Konvensjonelt forkobling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</si>
</sst>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2B282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 shrinkToFit="1"/>
    </xf>
    <xf numFmtId="0" fontId="2" fillId="0" borderId="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wrapText="1" shrinkToFit="1"/>
    </xf>
    <xf numFmtId="0" fontId="3" fillId="0" borderId="15" xfId="0" applyFont="1" applyBorder="1"/>
    <xf numFmtId="0" fontId="3" fillId="0" borderId="1" xfId="0" applyFont="1" applyBorder="1"/>
    <xf numFmtId="0" fontId="2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19" xfId="0" applyFont="1" applyBorder="1"/>
    <xf numFmtId="0" fontId="5" fillId="0" borderId="1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2</xdr:row>
      <xdr:rowOff>82966</xdr:rowOff>
    </xdr:from>
    <xdr:to>
      <xdr:col>6</xdr:col>
      <xdr:colOff>1333500</xdr:colOff>
      <xdr:row>3</xdr:row>
      <xdr:rowOff>7834</xdr:rowOff>
    </xdr:to>
    <xdr:pic>
      <xdr:nvPicPr>
        <xdr:cNvPr id="2" name="Bilde 1" descr="Wave">
          <a:extLst>
            <a:ext uri="{FF2B5EF4-FFF2-40B4-BE49-F238E27FC236}">
              <a16:creationId xmlns:a16="http://schemas.microsoft.com/office/drawing/2014/main" id="{2ABC1CA2-69BF-6B41-BEA4-0CDD51B3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0" y="933866"/>
          <a:ext cx="1270000" cy="801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139700</xdr:colOff>
      <xdr:row>2</xdr:row>
      <xdr:rowOff>19319</xdr:rowOff>
    </xdr:from>
    <xdr:to>
      <xdr:col>7</xdr:col>
      <xdr:colOff>1549400</xdr:colOff>
      <xdr:row>3</xdr:row>
      <xdr:rowOff>31557</xdr:rowOff>
    </xdr:to>
    <xdr:pic>
      <xdr:nvPicPr>
        <xdr:cNvPr id="4" name="Bilde 3" descr="EcoLine Office">
          <a:extLst>
            <a:ext uri="{FF2B5EF4-FFF2-40B4-BE49-F238E27FC236}">
              <a16:creationId xmlns:a16="http://schemas.microsoft.com/office/drawing/2014/main" id="{56824FAD-F9B0-864C-912A-1940CBD3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124219"/>
          <a:ext cx="1409700" cy="888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76201</xdr:colOff>
      <xdr:row>2</xdr:row>
      <xdr:rowOff>63501</xdr:rowOff>
    </xdr:from>
    <xdr:to>
      <xdr:col>8</xdr:col>
      <xdr:colOff>1183452</xdr:colOff>
      <xdr:row>2</xdr:row>
      <xdr:rowOff>762001</xdr:rowOff>
    </xdr:to>
    <xdr:pic>
      <xdr:nvPicPr>
        <xdr:cNvPr id="5" name="Bilde 4" descr="Arena Eco 1500 8740lm 4000K Ra&gt;80 Ikke dimbar">
          <a:extLst>
            <a:ext uri="{FF2B5EF4-FFF2-40B4-BE49-F238E27FC236}">
              <a16:creationId xmlns:a16="http://schemas.microsoft.com/office/drawing/2014/main" id="{FAEA57BA-ED8D-D942-878E-53131CB9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401" y="1193801"/>
          <a:ext cx="1107251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36</xdr:row>
      <xdr:rowOff>190501</xdr:rowOff>
    </xdr:from>
    <xdr:to>
      <xdr:col>6</xdr:col>
      <xdr:colOff>1117600</xdr:colOff>
      <xdr:row>37</xdr:row>
      <xdr:rowOff>568059</xdr:rowOff>
    </xdr:to>
    <xdr:pic>
      <xdr:nvPicPr>
        <xdr:cNvPr id="7" name="Bilde 6" descr="Sense Hvit 320 1870lm 3000K Ra&gt;80 Faseavsnitt">
          <a:extLst>
            <a:ext uri="{FF2B5EF4-FFF2-40B4-BE49-F238E27FC236}">
              <a16:creationId xmlns:a16="http://schemas.microsoft.com/office/drawing/2014/main" id="{993125EA-3E82-8442-A1CD-19312433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8877301"/>
          <a:ext cx="1041400" cy="656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406401</xdr:colOff>
      <xdr:row>37</xdr:row>
      <xdr:rowOff>50800</xdr:rowOff>
    </xdr:from>
    <xdr:to>
      <xdr:col>7</xdr:col>
      <xdr:colOff>1028701</xdr:colOff>
      <xdr:row>37</xdr:row>
      <xdr:rowOff>482600</xdr:rowOff>
    </xdr:to>
    <xdr:pic>
      <xdr:nvPicPr>
        <xdr:cNvPr id="8" name="Bilde 7" descr="Lampa warsztatowa Inspire Downlight RASTER II 2 x 22 W 3276004150912 -  Opinie i ceny na Ceneo.pl">
          <a:extLst>
            <a:ext uri="{FF2B5EF4-FFF2-40B4-BE49-F238E27FC236}">
              <a16:creationId xmlns:a16="http://schemas.microsoft.com/office/drawing/2014/main" id="{249D2A5E-B70A-F540-9852-353A8895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1" y="8940800"/>
          <a:ext cx="6223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482600</xdr:colOff>
      <xdr:row>37</xdr:row>
      <xdr:rowOff>63500</xdr:rowOff>
    </xdr:from>
    <xdr:to>
      <xdr:col>8</xdr:col>
      <xdr:colOff>965200</xdr:colOff>
      <xdr:row>37</xdr:row>
      <xdr:rowOff>546100</xdr:rowOff>
    </xdr:to>
    <xdr:pic>
      <xdr:nvPicPr>
        <xdr:cNvPr id="9" name="Bilde 8" descr="Product Focus Våren 2015">
          <a:extLst>
            <a:ext uri="{FF2B5EF4-FFF2-40B4-BE49-F238E27FC236}">
              <a16:creationId xmlns:a16="http://schemas.microsoft.com/office/drawing/2014/main" id="{0C9E3F25-814D-3F4D-8D24-49EEFF32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8953500"/>
          <a:ext cx="4826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1270000</xdr:colOff>
      <xdr:row>2</xdr:row>
      <xdr:rowOff>801168</xdr:rowOff>
    </xdr:to>
    <xdr:pic>
      <xdr:nvPicPr>
        <xdr:cNvPr id="10" name="Bilde 9" descr="Wave">
          <a:extLst>
            <a:ext uri="{FF2B5EF4-FFF2-40B4-BE49-F238E27FC236}">
              <a16:creationId xmlns:a16="http://schemas.microsoft.com/office/drawing/2014/main" id="{B25DE099-9BC0-F642-BC30-D97E607B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130300"/>
          <a:ext cx="1270000" cy="801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2672592</xdr:colOff>
      <xdr:row>37</xdr:row>
      <xdr:rowOff>12699</xdr:rowOff>
    </xdr:from>
    <xdr:to>
      <xdr:col>10</xdr:col>
      <xdr:colOff>3678892</xdr:colOff>
      <xdr:row>38</xdr:row>
      <xdr:rowOff>25400</xdr:rowOff>
    </xdr:to>
    <xdr:pic>
      <xdr:nvPicPr>
        <xdr:cNvPr id="12" name="Bilde 11" descr="Rax ECO 150 Hvit 3000/4000K Ra&gt;80 Faseavsnitt">
          <a:extLst>
            <a:ext uri="{FF2B5EF4-FFF2-40B4-BE49-F238E27FC236}">
              <a16:creationId xmlns:a16="http://schemas.microsoft.com/office/drawing/2014/main" id="{4E29CC37-7598-AC43-A18C-F6A6F36B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2292" y="11252199"/>
          <a:ext cx="1006300" cy="635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2451100</xdr:colOff>
      <xdr:row>37</xdr:row>
      <xdr:rowOff>45290</xdr:rowOff>
    </xdr:from>
    <xdr:to>
      <xdr:col>12</xdr:col>
      <xdr:colOff>3365499</xdr:colOff>
      <xdr:row>37</xdr:row>
      <xdr:rowOff>622299</xdr:rowOff>
    </xdr:to>
    <xdr:pic>
      <xdr:nvPicPr>
        <xdr:cNvPr id="13" name="Bilde 12" descr="3300588">
          <a:extLst>
            <a:ext uri="{FF2B5EF4-FFF2-40B4-BE49-F238E27FC236}">
              <a16:creationId xmlns:a16="http://schemas.microsoft.com/office/drawing/2014/main" id="{576324C9-4437-1B44-9BD5-E01D3453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8900" y="11284790"/>
          <a:ext cx="914399" cy="577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2260600</xdr:colOff>
      <xdr:row>2</xdr:row>
      <xdr:rowOff>103492</xdr:rowOff>
    </xdr:from>
    <xdr:to>
      <xdr:col>14</xdr:col>
      <xdr:colOff>3263899</xdr:colOff>
      <xdr:row>2</xdr:row>
      <xdr:rowOff>736599</xdr:rowOff>
    </xdr:to>
    <xdr:pic>
      <xdr:nvPicPr>
        <xdr:cNvPr id="14" name="Bilde 13" descr="Arena">
          <a:extLst>
            <a:ext uri="{FF2B5EF4-FFF2-40B4-BE49-F238E27FC236}">
              <a16:creationId xmlns:a16="http://schemas.microsoft.com/office/drawing/2014/main" id="{F1813CA4-99D0-714E-9823-1A297CDD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9400" y="1233792"/>
          <a:ext cx="1003299" cy="633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673100</xdr:colOff>
      <xdr:row>2</xdr:row>
      <xdr:rowOff>114300</xdr:rowOff>
    </xdr:from>
    <xdr:to>
      <xdr:col>14</xdr:col>
      <xdr:colOff>1780351</xdr:colOff>
      <xdr:row>2</xdr:row>
      <xdr:rowOff>812800</xdr:rowOff>
    </xdr:to>
    <xdr:pic>
      <xdr:nvPicPr>
        <xdr:cNvPr id="15" name="Bilde 14" descr="Arena Eco 1500 8740lm 4000K Ra&gt;80 Ikke dimbar">
          <a:extLst>
            <a:ext uri="{FF2B5EF4-FFF2-40B4-BE49-F238E27FC236}">
              <a16:creationId xmlns:a16="http://schemas.microsoft.com/office/drawing/2014/main" id="{37AD3758-D794-5A48-A001-BC8F27FB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1900" y="1244600"/>
          <a:ext cx="1107251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139700</xdr:colOff>
      <xdr:row>2</xdr:row>
      <xdr:rowOff>49376</xdr:rowOff>
    </xdr:from>
    <xdr:to>
      <xdr:col>12</xdr:col>
      <xdr:colOff>1349869</xdr:colOff>
      <xdr:row>2</xdr:row>
      <xdr:rowOff>812800</xdr:rowOff>
    </xdr:to>
    <xdr:pic>
      <xdr:nvPicPr>
        <xdr:cNvPr id="16" name="Bilde 15" descr="Area 66">
          <a:extLst>
            <a:ext uri="{FF2B5EF4-FFF2-40B4-BE49-F238E27FC236}">
              <a16:creationId xmlns:a16="http://schemas.microsoft.com/office/drawing/2014/main" id="{08653D5A-E1D4-1D49-879A-87B658DD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600" y="1179676"/>
          <a:ext cx="1210169" cy="76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2070100</xdr:colOff>
      <xdr:row>2</xdr:row>
      <xdr:rowOff>29019</xdr:rowOff>
    </xdr:from>
    <xdr:to>
      <xdr:col>16</xdr:col>
      <xdr:colOff>3352800</xdr:colOff>
      <xdr:row>2</xdr:row>
      <xdr:rowOff>838199</xdr:rowOff>
    </xdr:to>
    <xdr:pic>
      <xdr:nvPicPr>
        <xdr:cNvPr id="18" name="Bilde 17" descr="Sense Surface">
          <a:extLst>
            <a:ext uri="{FF2B5EF4-FFF2-40B4-BE49-F238E27FC236}">
              <a16:creationId xmlns:a16="http://schemas.microsoft.com/office/drawing/2014/main" id="{3773541C-EB9D-AC44-862F-BFF0F769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19300" y="1159319"/>
          <a:ext cx="1282700" cy="809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BDF62-13BD-9640-B463-DBB1D6B6F2E6}">
  <dimension ref="A1:R57"/>
  <sheetViews>
    <sheetView tabSelected="1" workbookViewId="0">
      <selection activeCell="F26" sqref="F26"/>
    </sheetView>
  </sheetViews>
  <sheetFormatPr baseColWidth="10" defaultRowHeight="21" x14ac:dyDescent="0.25"/>
  <cols>
    <col min="1" max="1" width="18" style="51" customWidth="1"/>
    <col min="2" max="2" width="8.1640625" style="2" customWidth="1"/>
    <col min="3" max="5" width="10.83203125" style="2"/>
    <col min="6" max="6" width="19.5" style="2" customWidth="1"/>
    <col min="7" max="7" width="18.6640625" style="2" customWidth="1"/>
    <col min="8" max="8" width="21" style="2" customWidth="1"/>
    <col min="9" max="9" width="20.5" style="2" customWidth="1"/>
    <col min="10" max="10" width="10.83203125" style="14"/>
    <col min="11" max="11" width="56.33203125" style="14" bestFit="1" customWidth="1"/>
    <col min="12" max="12" width="10.83203125" style="14"/>
    <col min="13" max="13" width="49" style="14" customWidth="1"/>
    <col min="14" max="14" width="13.83203125" style="14" customWidth="1"/>
    <col min="15" max="15" width="47.83203125" style="14" bestFit="1" customWidth="1"/>
    <col min="16" max="16" width="10.83203125" style="14"/>
    <col min="17" max="17" width="49.6640625" style="14" customWidth="1"/>
    <col min="18" max="18" width="17.6640625" style="14" customWidth="1"/>
    <col min="19" max="16384" width="10.83203125" style="14"/>
  </cols>
  <sheetData>
    <row r="1" spans="1:17" ht="22" thickBot="1" x14ac:dyDescent="0.3">
      <c r="A1" s="12"/>
      <c r="B1" s="52" t="s">
        <v>1</v>
      </c>
      <c r="C1" s="53"/>
      <c r="D1" s="9"/>
      <c r="E1" s="8" t="s">
        <v>45</v>
      </c>
      <c r="F1" s="8"/>
      <c r="G1" s="8" t="s">
        <v>59</v>
      </c>
      <c r="H1" s="8"/>
      <c r="I1" s="10"/>
      <c r="J1" s="13" t="s">
        <v>62</v>
      </c>
      <c r="K1" s="13"/>
      <c r="L1" s="13"/>
      <c r="M1" s="13"/>
      <c r="N1" s="13"/>
      <c r="O1" s="13"/>
      <c r="P1" s="13"/>
      <c r="Q1" s="13"/>
    </row>
    <row r="2" spans="1:17" ht="67" thickBot="1" x14ac:dyDescent="0.3">
      <c r="A2" s="3" t="s">
        <v>83</v>
      </c>
      <c r="B2" s="4" t="s">
        <v>46</v>
      </c>
      <c r="C2" s="4" t="s">
        <v>1</v>
      </c>
      <c r="D2" s="4" t="s">
        <v>2</v>
      </c>
      <c r="E2" s="4" t="s">
        <v>44</v>
      </c>
      <c r="F2" s="5" t="s">
        <v>90</v>
      </c>
      <c r="G2" s="6" t="s">
        <v>47</v>
      </c>
      <c r="H2" s="7" t="s">
        <v>49</v>
      </c>
      <c r="I2" s="11" t="s">
        <v>48</v>
      </c>
      <c r="J2" s="15"/>
      <c r="K2" s="15" t="s">
        <v>85</v>
      </c>
      <c r="L2" s="15"/>
      <c r="M2" s="15" t="s">
        <v>84</v>
      </c>
      <c r="N2" s="15"/>
      <c r="O2" s="15" t="s">
        <v>86</v>
      </c>
      <c r="P2" s="16"/>
      <c r="Q2" s="15" t="s">
        <v>87</v>
      </c>
    </row>
    <row r="3" spans="1:17" ht="69" customHeight="1" thickBot="1" x14ac:dyDescent="0.3">
      <c r="A3" s="17"/>
      <c r="B3" s="18"/>
      <c r="C3" s="18"/>
      <c r="D3" s="18"/>
      <c r="E3" s="19"/>
      <c r="F3" s="20"/>
      <c r="G3" s="21"/>
      <c r="H3" s="22"/>
      <c r="I3" s="22"/>
      <c r="J3" s="23"/>
      <c r="K3" s="23"/>
      <c r="L3" s="23"/>
      <c r="M3"/>
      <c r="N3" s="23"/>
      <c r="O3"/>
      <c r="P3" s="23"/>
      <c r="Q3" s="1"/>
    </row>
    <row r="4" spans="1:17" x14ac:dyDescent="0.25">
      <c r="A4" s="24" t="s">
        <v>0</v>
      </c>
      <c r="B4" s="25"/>
      <c r="C4" s="25" t="s">
        <v>10</v>
      </c>
      <c r="D4" s="25">
        <v>1200</v>
      </c>
      <c r="E4" s="25">
        <v>17</v>
      </c>
      <c r="F4" s="25"/>
      <c r="G4" s="25">
        <f>D4*0.5</f>
        <v>600</v>
      </c>
      <c r="H4" s="25">
        <f>D4*0.7</f>
        <v>840</v>
      </c>
      <c r="I4" s="26">
        <f>D4*0.8</f>
        <v>960</v>
      </c>
      <c r="J4" s="23"/>
      <c r="K4" s="23"/>
      <c r="L4" s="23"/>
      <c r="M4" s="23"/>
      <c r="N4" s="23"/>
      <c r="O4" s="23"/>
      <c r="P4" s="23"/>
      <c r="Q4" s="23"/>
    </row>
    <row r="5" spans="1:17" x14ac:dyDescent="0.25">
      <c r="A5" s="27"/>
      <c r="B5" s="28"/>
      <c r="C5" s="28" t="s">
        <v>11</v>
      </c>
      <c r="D5" s="28">
        <v>2400</v>
      </c>
      <c r="E5" s="28">
        <v>32</v>
      </c>
      <c r="F5" s="28"/>
      <c r="G5" s="28">
        <f t="shared" ref="G5:G57" si="0">D5*0.5</f>
        <v>1200</v>
      </c>
      <c r="H5" s="28">
        <f t="shared" ref="H5:H57" si="1">D5*0.7</f>
        <v>1680</v>
      </c>
      <c r="I5" s="29">
        <f t="shared" ref="I5:I57" si="2">D5*0.8</f>
        <v>1920</v>
      </c>
      <c r="J5" s="30">
        <v>3300468</v>
      </c>
      <c r="K5" s="23" t="s">
        <v>68</v>
      </c>
      <c r="L5" s="23"/>
      <c r="M5" s="23"/>
      <c r="N5" s="23"/>
      <c r="O5" s="23"/>
      <c r="P5" s="30">
        <v>3300512</v>
      </c>
      <c r="Q5" s="23" t="s">
        <v>80</v>
      </c>
    </row>
    <row r="6" spans="1:17" x14ac:dyDescent="0.25">
      <c r="A6" s="27"/>
      <c r="B6" s="28"/>
      <c r="C6" s="28" t="s">
        <v>12</v>
      </c>
      <c r="D6" s="28">
        <v>3600</v>
      </c>
      <c r="E6" s="28">
        <v>47</v>
      </c>
      <c r="F6" s="28"/>
      <c r="G6" s="28">
        <f t="shared" si="0"/>
        <v>1800</v>
      </c>
      <c r="H6" s="28">
        <f t="shared" si="1"/>
        <v>2520</v>
      </c>
      <c r="I6" s="29">
        <f t="shared" si="2"/>
        <v>2880</v>
      </c>
      <c r="J6" s="23"/>
      <c r="K6" s="23"/>
      <c r="L6" s="23"/>
      <c r="M6" s="23"/>
      <c r="N6" s="23"/>
      <c r="O6" s="23"/>
      <c r="P6" s="23"/>
      <c r="Q6" s="23"/>
    </row>
    <row r="7" spans="1:17" x14ac:dyDescent="0.25">
      <c r="A7" s="27"/>
      <c r="B7" s="28"/>
      <c r="C7" s="28" t="s">
        <v>13</v>
      </c>
      <c r="D7" s="28">
        <v>4800</v>
      </c>
      <c r="E7" s="28">
        <v>61</v>
      </c>
      <c r="F7" s="28"/>
      <c r="G7" s="28">
        <f t="shared" si="0"/>
        <v>2400</v>
      </c>
      <c r="H7" s="28">
        <f t="shared" si="1"/>
        <v>3360</v>
      </c>
      <c r="I7" s="29">
        <f t="shared" si="2"/>
        <v>3840</v>
      </c>
      <c r="J7" s="23"/>
      <c r="K7" s="23"/>
      <c r="L7" s="23"/>
      <c r="M7" s="23"/>
      <c r="N7" s="23"/>
      <c r="O7" s="23"/>
      <c r="P7" s="30">
        <v>3303445</v>
      </c>
      <c r="Q7" s="23" t="s">
        <v>81</v>
      </c>
    </row>
    <row r="8" spans="1:17" x14ac:dyDescent="0.25">
      <c r="A8" s="27"/>
      <c r="B8" s="28"/>
      <c r="C8" s="28" t="s">
        <v>14</v>
      </c>
      <c r="D8" s="28">
        <v>1900</v>
      </c>
      <c r="E8" s="28">
        <v>24</v>
      </c>
      <c r="F8" s="28"/>
      <c r="G8" s="28">
        <f t="shared" si="0"/>
        <v>950</v>
      </c>
      <c r="H8" s="28">
        <f t="shared" si="1"/>
        <v>1330</v>
      </c>
      <c r="I8" s="29">
        <f t="shared" si="2"/>
        <v>1520</v>
      </c>
      <c r="J8" s="23"/>
      <c r="K8" s="23"/>
      <c r="L8" s="23"/>
      <c r="M8" s="23"/>
      <c r="N8" s="23"/>
      <c r="O8" s="23"/>
      <c r="P8" s="23"/>
      <c r="Q8" s="23"/>
    </row>
    <row r="9" spans="1:17" x14ac:dyDescent="0.25">
      <c r="A9" s="27"/>
      <c r="B9" s="28"/>
      <c r="C9" s="28" t="s">
        <v>15</v>
      </c>
      <c r="D9" s="28">
        <v>3800</v>
      </c>
      <c r="E9" s="28">
        <v>46</v>
      </c>
      <c r="F9" s="28"/>
      <c r="G9" s="28">
        <f t="shared" si="0"/>
        <v>1900</v>
      </c>
      <c r="H9" s="28">
        <f t="shared" si="1"/>
        <v>2660</v>
      </c>
      <c r="I9" s="29">
        <f t="shared" si="2"/>
        <v>3040</v>
      </c>
      <c r="J9" s="23"/>
      <c r="K9" s="23"/>
      <c r="L9" s="23"/>
      <c r="M9" s="23"/>
      <c r="N9" s="23"/>
      <c r="O9" s="23"/>
      <c r="P9" s="23"/>
      <c r="Q9" s="23"/>
    </row>
    <row r="10" spans="1:17" x14ac:dyDescent="0.25">
      <c r="A10" s="27"/>
      <c r="B10" s="28"/>
      <c r="C10" s="28" t="s">
        <v>16</v>
      </c>
      <c r="D10" s="28">
        <v>2600</v>
      </c>
      <c r="E10" s="28">
        <v>32</v>
      </c>
      <c r="F10" s="28"/>
      <c r="G10" s="28">
        <f t="shared" si="0"/>
        <v>1300</v>
      </c>
      <c r="H10" s="28">
        <f t="shared" si="1"/>
        <v>1819.9999999999998</v>
      </c>
      <c r="I10" s="29">
        <f t="shared" si="2"/>
        <v>2080</v>
      </c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A11" s="27"/>
      <c r="B11" s="28"/>
      <c r="C11" s="28" t="s">
        <v>17</v>
      </c>
      <c r="D11" s="28">
        <v>5200</v>
      </c>
      <c r="E11" s="28">
        <v>60</v>
      </c>
      <c r="F11" s="28"/>
      <c r="G11" s="28">
        <f t="shared" si="0"/>
        <v>2600</v>
      </c>
      <c r="H11" s="28">
        <f t="shared" si="1"/>
        <v>3639.9999999999995</v>
      </c>
      <c r="I11" s="29">
        <f t="shared" si="2"/>
        <v>4160</v>
      </c>
      <c r="J11" s="30">
        <v>3300302</v>
      </c>
      <c r="K11" s="23" t="s">
        <v>67</v>
      </c>
      <c r="L11" s="30">
        <v>3300324</v>
      </c>
      <c r="M11" s="23" t="s">
        <v>74</v>
      </c>
      <c r="N11" s="30">
        <v>3302738</v>
      </c>
      <c r="O11" s="23" t="s">
        <v>76</v>
      </c>
      <c r="P11" s="30">
        <v>3303447</v>
      </c>
      <c r="Q11" s="23" t="s">
        <v>82</v>
      </c>
    </row>
    <row r="12" spans="1:17" x14ac:dyDescent="0.25">
      <c r="A12" s="27"/>
      <c r="B12" s="28"/>
      <c r="C12" s="28" t="s">
        <v>18</v>
      </c>
      <c r="D12" s="28">
        <v>7800</v>
      </c>
      <c r="E12" s="28">
        <v>91</v>
      </c>
      <c r="F12" s="28"/>
      <c r="G12" s="28">
        <f t="shared" si="0"/>
        <v>3900</v>
      </c>
      <c r="H12" s="28">
        <f t="shared" si="1"/>
        <v>5460</v>
      </c>
      <c r="I12" s="29">
        <f t="shared" si="2"/>
        <v>6240</v>
      </c>
      <c r="J12" s="23"/>
      <c r="K12" s="23"/>
      <c r="L12" s="23"/>
      <c r="M12" s="23"/>
      <c r="N12" s="23"/>
      <c r="O12" s="23"/>
      <c r="P12" s="23"/>
      <c r="Q12" s="23"/>
    </row>
    <row r="13" spans="1:17" x14ac:dyDescent="0.25">
      <c r="A13" s="27"/>
      <c r="B13" s="28"/>
      <c r="C13" s="28" t="s">
        <v>19</v>
      </c>
      <c r="D13" s="28">
        <v>3300</v>
      </c>
      <c r="E13" s="28">
        <v>39</v>
      </c>
      <c r="F13" s="28"/>
      <c r="G13" s="28">
        <f t="shared" si="0"/>
        <v>1650</v>
      </c>
      <c r="H13" s="28">
        <f t="shared" si="1"/>
        <v>2310</v>
      </c>
      <c r="I13" s="29">
        <f t="shared" si="2"/>
        <v>2640</v>
      </c>
      <c r="J13" s="23"/>
      <c r="K13" s="23"/>
      <c r="L13" s="23"/>
      <c r="M13" s="23"/>
      <c r="N13" s="23"/>
      <c r="O13" s="23"/>
      <c r="P13" s="23"/>
      <c r="Q13" s="23"/>
    </row>
    <row r="14" spans="1:17" x14ac:dyDescent="0.25">
      <c r="A14" s="27"/>
      <c r="B14" s="28"/>
      <c r="C14" s="28" t="s">
        <v>20</v>
      </c>
      <c r="D14" s="28">
        <v>6600</v>
      </c>
      <c r="E14" s="28">
        <v>75</v>
      </c>
      <c r="F14" s="28"/>
      <c r="G14" s="28">
        <f t="shared" si="0"/>
        <v>3300</v>
      </c>
      <c r="H14" s="28">
        <f t="shared" si="1"/>
        <v>4620</v>
      </c>
      <c r="I14" s="29">
        <f t="shared" si="2"/>
        <v>5280</v>
      </c>
      <c r="J14" s="23"/>
      <c r="K14" s="23"/>
      <c r="L14" s="23"/>
      <c r="M14" s="23"/>
      <c r="N14" s="23"/>
      <c r="O14" s="23"/>
      <c r="P14" s="23"/>
      <c r="Q14" s="23"/>
    </row>
    <row r="15" spans="1:17" x14ac:dyDescent="0.25">
      <c r="A15" s="27"/>
      <c r="B15" s="28"/>
      <c r="C15" s="28" t="s">
        <v>21</v>
      </c>
      <c r="D15" s="28">
        <v>4300</v>
      </c>
      <c r="E15" s="28">
        <v>53</v>
      </c>
      <c r="F15" s="28"/>
      <c r="G15" s="28">
        <f t="shared" si="0"/>
        <v>2150</v>
      </c>
      <c r="H15" s="28">
        <f t="shared" si="1"/>
        <v>3010</v>
      </c>
      <c r="I15" s="29">
        <f t="shared" si="2"/>
        <v>3440</v>
      </c>
      <c r="J15" s="23"/>
      <c r="K15" s="23"/>
      <c r="L15" s="23"/>
      <c r="M15" s="23"/>
      <c r="N15" s="23"/>
      <c r="O15" s="23"/>
      <c r="P15" s="23"/>
      <c r="Q15" s="23"/>
    </row>
    <row r="16" spans="1:17" x14ac:dyDescent="0.25">
      <c r="A16" s="27"/>
      <c r="B16" s="28"/>
      <c r="C16" s="28" t="s">
        <v>22</v>
      </c>
      <c r="D16" s="28">
        <v>8600</v>
      </c>
      <c r="E16" s="28">
        <v>103</v>
      </c>
      <c r="F16" s="28"/>
      <c r="G16" s="28">
        <f t="shared" si="0"/>
        <v>4300</v>
      </c>
      <c r="H16" s="28">
        <f t="shared" si="1"/>
        <v>6020</v>
      </c>
      <c r="I16" s="29">
        <f t="shared" si="2"/>
        <v>6880</v>
      </c>
      <c r="J16" s="30">
        <v>3301626</v>
      </c>
      <c r="K16" s="23" t="s">
        <v>66</v>
      </c>
      <c r="L16" s="30">
        <v>3300325</v>
      </c>
      <c r="M16" s="23" t="s">
        <v>75</v>
      </c>
      <c r="N16" s="23"/>
      <c r="O16" s="23"/>
      <c r="P16" s="23"/>
      <c r="Q16" s="23"/>
    </row>
    <row r="17" spans="1:18" x14ac:dyDescent="0.25">
      <c r="A17" s="27"/>
      <c r="B17" s="28"/>
      <c r="C17" s="28" t="s">
        <v>23</v>
      </c>
      <c r="D17" s="28">
        <v>12900</v>
      </c>
      <c r="E17" s="28">
        <v>156</v>
      </c>
      <c r="F17" s="28"/>
      <c r="G17" s="28">
        <f t="shared" si="0"/>
        <v>6450</v>
      </c>
      <c r="H17" s="28">
        <f t="shared" si="1"/>
        <v>9030</v>
      </c>
      <c r="I17" s="29">
        <f t="shared" si="2"/>
        <v>10320</v>
      </c>
      <c r="J17" s="23"/>
      <c r="K17" s="23"/>
      <c r="L17" s="23"/>
      <c r="M17" s="23"/>
      <c r="N17" s="30">
        <v>3301195</v>
      </c>
      <c r="O17" s="23" t="s">
        <v>77</v>
      </c>
      <c r="P17" s="23"/>
      <c r="Q17" s="23"/>
    </row>
    <row r="18" spans="1:18" x14ac:dyDescent="0.25">
      <c r="A18" s="27"/>
      <c r="B18" s="28"/>
      <c r="C18" s="28" t="s">
        <v>24</v>
      </c>
      <c r="D18" s="28">
        <v>1750</v>
      </c>
      <c r="E18" s="28">
        <v>27</v>
      </c>
      <c r="F18" s="28"/>
      <c r="G18" s="28">
        <f t="shared" si="0"/>
        <v>875</v>
      </c>
      <c r="H18" s="28">
        <f t="shared" si="1"/>
        <v>1225</v>
      </c>
      <c r="I18" s="29">
        <f t="shared" si="2"/>
        <v>1400</v>
      </c>
      <c r="J18" s="23"/>
      <c r="K18" s="23"/>
      <c r="L18" s="23"/>
      <c r="M18" s="23"/>
      <c r="N18" s="23"/>
      <c r="O18" s="23"/>
      <c r="P18" s="23"/>
      <c r="Q18" s="23"/>
    </row>
    <row r="19" spans="1:18" x14ac:dyDescent="0.25">
      <c r="A19" s="27"/>
      <c r="B19" s="28"/>
      <c r="C19" s="28" t="s">
        <v>25</v>
      </c>
      <c r="D19" s="28">
        <v>3500</v>
      </c>
      <c r="E19" s="28">
        <v>52</v>
      </c>
      <c r="F19" s="28"/>
      <c r="G19" s="28">
        <f t="shared" si="0"/>
        <v>1750</v>
      </c>
      <c r="H19" s="28">
        <f t="shared" si="1"/>
        <v>2450</v>
      </c>
      <c r="I19" s="29">
        <f t="shared" si="2"/>
        <v>2800</v>
      </c>
      <c r="J19" s="23"/>
      <c r="K19" s="23"/>
      <c r="L19" s="23"/>
      <c r="M19" s="23"/>
      <c r="N19" s="23"/>
      <c r="O19" s="23"/>
      <c r="P19" s="23"/>
      <c r="Q19" s="23"/>
    </row>
    <row r="20" spans="1:18" x14ac:dyDescent="0.25">
      <c r="A20" s="27"/>
      <c r="B20" s="28"/>
      <c r="C20" s="28" t="s">
        <v>26</v>
      </c>
      <c r="D20" s="28">
        <v>3100</v>
      </c>
      <c r="E20" s="28">
        <v>43</v>
      </c>
      <c r="F20" s="28"/>
      <c r="G20" s="28">
        <f t="shared" si="0"/>
        <v>1550</v>
      </c>
      <c r="H20" s="28">
        <f t="shared" si="1"/>
        <v>2170</v>
      </c>
      <c r="I20" s="29">
        <f t="shared" si="2"/>
        <v>2480</v>
      </c>
      <c r="J20" s="23"/>
      <c r="K20" s="23"/>
      <c r="L20" s="23"/>
      <c r="M20" s="23"/>
      <c r="N20" s="23"/>
      <c r="O20" s="23"/>
      <c r="P20" s="23"/>
      <c r="Q20" s="23"/>
    </row>
    <row r="21" spans="1:18" x14ac:dyDescent="0.25">
      <c r="A21" s="27"/>
      <c r="B21" s="28"/>
      <c r="C21" s="28" t="s">
        <v>27</v>
      </c>
      <c r="D21" s="28">
        <v>6200</v>
      </c>
      <c r="E21" s="28">
        <v>83</v>
      </c>
      <c r="F21" s="28"/>
      <c r="G21" s="28">
        <f t="shared" si="0"/>
        <v>3100</v>
      </c>
      <c r="H21" s="28">
        <f t="shared" si="1"/>
        <v>4340</v>
      </c>
      <c r="I21" s="29">
        <f t="shared" si="2"/>
        <v>4960</v>
      </c>
      <c r="J21" s="23"/>
      <c r="K21" s="23"/>
      <c r="L21" s="23"/>
      <c r="M21" s="23"/>
      <c r="N21" s="23"/>
      <c r="O21" s="23"/>
      <c r="P21" s="23"/>
      <c r="Q21" s="23"/>
    </row>
    <row r="22" spans="1:18" x14ac:dyDescent="0.25">
      <c r="A22" s="27"/>
      <c r="B22" s="28"/>
      <c r="C22" s="28" t="s">
        <v>29</v>
      </c>
      <c r="D22" s="28">
        <v>4450</v>
      </c>
      <c r="E22" s="28">
        <v>58</v>
      </c>
      <c r="F22" s="28"/>
      <c r="G22" s="28">
        <f t="shared" si="0"/>
        <v>2225</v>
      </c>
      <c r="H22" s="28">
        <f t="shared" si="1"/>
        <v>3115</v>
      </c>
      <c r="I22" s="29">
        <f t="shared" si="2"/>
        <v>3560</v>
      </c>
      <c r="J22" s="23"/>
      <c r="K22" s="23"/>
      <c r="L22" s="23"/>
      <c r="M22" s="23"/>
      <c r="N22" s="23"/>
      <c r="O22" s="23"/>
      <c r="P22" s="23"/>
      <c r="Q22" s="23"/>
    </row>
    <row r="23" spans="1:18" x14ac:dyDescent="0.25">
      <c r="A23" s="27"/>
      <c r="B23" s="28"/>
      <c r="C23" s="28" t="s">
        <v>28</v>
      </c>
      <c r="D23" s="28">
        <v>8900</v>
      </c>
      <c r="E23" s="28">
        <v>113</v>
      </c>
      <c r="F23" s="28"/>
      <c r="G23" s="28">
        <f t="shared" si="0"/>
        <v>4450</v>
      </c>
      <c r="H23" s="28">
        <f t="shared" si="1"/>
        <v>6230</v>
      </c>
      <c r="I23" s="29">
        <f t="shared" si="2"/>
        <v>7120</v>
      </c>
      <c r="J23" s="23"/>
      <c r="K23" s="23"/>
      <c r="L23" s="30">
        <v>3302458</v>
      </c>
      <c r="M23" s="23" t="s">
        <v>72</v>
      </c>
      <c r="N23" s="23"/>
      <c r="O23" s="23"/>
      <c r="P23" s="23"/>
      <c r="Q23" s="23"/>
    </row>
    <row r="24" spans="1:18" x14ac:dyDescent="0.25">
      <c r="A24" s="27"/>
      <c r="B24" s="28"/>
      <c r="C24" s="28" t="s">
        <v>31</v>
      </c>
      <c r="D24" s="28">
        <v>6150</v>
      </c>
      <c r="E24" s="28">
        <v>85</v>
      </c>
      <c r="F24" s="28"/>
      <c r="G24" s="28">
        <f t="shared" si="0"/>
        <v>3075</v>
      </c>
      <c r="H24" s="28">
        <f t="shared" si="1"/>
        <v>4305</v>
      </c>
      <c r="I24" s="29">
        <f t="shared" si="2"/>
        <v>4920</v>
      </c>
      <c r="J24" s="23"/>
      <c r="K24" s="23"/>
      <c r="L24" s="23"/>
      <c r="M24" s="23"/>
      <c r="N24" s="23"/>
      <c r="O24" s="23"/>
      <c r="P24" s="23"/>
      <c r="Q24" s="23"/>
    </row>
    <row r="25" spans="1:18" ht="22" thickBot="1" x14ac:dyDescent="0.3">
      <c r="A25" s="31"/>
      <c r="B25" s="32"/>
      <c r="C25" s="32" t="s">
        <v>32</v>
      </c>
      <c r="D25" s="32">
        <v>12300</v>
      </c>
      <c r="E25" s="32">
        <v>166</v>
      </c>
      <c r="F25" s="32"/>
      <c r="G25" s="32">
        <f t="shared" si="0"/>
        <v>6150</v>
      </c>
      <c r="H25" s="32">
        <f t="shared" si="1"/>
        <v>8610</v>
      </c>
      <c r="I25" s="33">
        <f t="shared" si="2"/>
        <v>9840</v>
      </c>
      <c r="J25" s="23"/>
      <c r="K25" s="23"/>
      <c r="L25" s="30">
        <v>3302458</v>
      </c>
      <c r="M25" s="23" t="s">
        <v>72</v>
      </c>
      <c r="N25" s="30">
        <v>3301195</v>
      </c>
      <c r="O25" s="23" t="s">
        <v>77</v>
      </c>
      <c r="P25" s="23"/>
      <c r="Q25" s="23"/>
    </row>
    <row r="26" spans="1:18" ht="22" thickBot="1" x14ac:dyDescent="0.3">
      <c r="A26" s="24" t="s">
        <v>3</v>
      </c>
      <c r="B26" s="34">
        <v>15</v>
      </c>
      <c r="C26" s="25" t="s">
        <v>33</v>
      </c>
      <c r="D26" s="25">
        <v>1000</v>
      </c>
      <c r="E26" s="25">
        <v>18</v>
      </c>
      <c r="F26" s="35">
        <f>B26*1.2</f>
        <v>18</v>
      </c>
      <c r="G26" s="25">
        <f t="shared" si="0"/>
        <v>500</v>
      </c>
      <c r="H26" s="25">
        <f t="shared" si="1"/>
        <v>700</v>
      </c>
      <c r="I26" s="26">
        <f t="shared" si="2"/>
        <v>800</v>
      </c>
      <c r="J26" s="23"/>
      <c r="K26" s="23"/>
      <c r="L26" s="23"/>
      <c r="M26" s="23"/>
      <c r="N26" s="23"/>
      <c r="O26" s="23"/>
      <c r="P26" s="23"/>
      <c r="Q26" s="23"/>
    </row>
    <row r="27" spans="1:18" ht="22" thickBot="1" x14ac:dyDescent="0.3">
      <c r="A27" s="27"/>
      <c r="B27" s="36">
        <v>18</v>
      </c>
      <c r="C27" s="28" t="s">
        <v>30</v>
      </c>
      <c r="D27" s="28">
        <v>1350</v>
      </c>
      <c r="E27" s="28">
        <v>21</v>
      </c>
      <c r="F27" s="35">
        <f>B27*1.2</f>
        <v>21.599999999999998</v>
      </c>
      <c r="G27" s="28">
        <f t="shared" si="0"/>
        <v>675</v>
      </c>
      <c r="H27" s="28">
        <f t="shared" si="1"/>
        <v>944.99999999999989</v>
      </c>
      <c r="I27" s="29">
        <f t="shared" si="2"/>
        <v>1080</v>
      </c>
      <c r="J27" s="23"/>
      <c r="K27" s="23"/>
      <c r="L27" s="23"/>
      <c r="M27" s="23"/>
      <c r="N27" s="23"/>
      <c r="O27" s="23"/>
      <c r="P27" s="23"/>
      <c r="Q27" s="23"/>
    </row>
    <row r="28" spans="1:18" ht="22" thickBot="1" x14ac:dyDescent="0.3">
      <c r="A28" s="27"/>
      <c r="B28" s="36">
        <v>36</v>
      </c>
      <c r="C28" s="28" t="s">
        <v>34</v>
      </c>
      <c r="D28" s="28">
        <v>2700</v>
      </c>
      <c r="E28" s="28">
        <v>40</v>
      </c>
      <c r="F28" s="35">
        <f>B28*1.2</f>
        <v>43.199999999999996</v>
      </c>
      <c r="G28" s="28">
        <f t="shared" si="0"/>
        <v>1350</v>
      </c>
      <c r="H28" s="28">
        <f t="shared" si="1"/>
        <v>1889.9999999999998</v>
      </c>
      <c r="I28" s="29">
        <f t="shared" si="2"/>
        <v>2160</v>
      </c>
      <c r="J28" s="30">
        <v>3300468</v>
      </c>
      <c r="K28" s="23" t="s">
        <v>68</v>
      </c>
      <c r="L28" s="23"/>
      <c r="M28" s="23"/>
      <c r="N28" s="23"/>
      <c r="O28" s="23"/>
      <c r="P28" s="30">
        <v>3300512</v>
      </c>
      <c r="Q28" s="23" t="s">
        <v>80</v>
      </c>
    </row>
    <row r="29" spans="1:18" ht="22" thickBot="1" x14ac:dyDescent="0.3">
      <c r="A29" s="27"/>
      <c r="B29" s="36">
        <v>54</v>
      </c>
      <c r="C29" s="28" t="s">
        <v>35</v>
      </c>
      <c r="D29" s="28">
        <v>4050</v>
      </c>
      <c r="E29" s="28">
        <v>59</v>
      </c>
      <c r="F29" s="35">
        <f>B29*1.2</f>
        <v>64.8</v>
      </c>
      <c r="G29" s="28">
        <f t="shared" si="0"/>
        <v>2025</v>
      </c>
      <c r="H29" s="28">
        <f t="shared" si="1"/>
        <v>2835</v>
      </c>
      <c r="I29" s="29">
        <f t="shared" si="2"/>
        <v>3240</v>
      </c>
      <c r="J29" s="23"/>
      <c r="K29" s="23"/>
      <c r="L29" s="23"/>
      <c r="M29" s="23"/>
      <c r="N29" s="23"/>
      <c r="O29" s="23"/>
      <c r="P29" s="23"/>
      <c r="Q29" s="23"/>
    </row>
    <row r="30" spans="1:18" ht="22" thickBot="1" x14ac:dyDescent="0.3">
      <c r="A30" s="27"/>
      <c r="B30" s="36">
        <v>72</v>
      </c>
      <c r="C30" s="28" t="s">
        <v>40</v>
      </c>
      <c r="D30" s="28">
        <v>5400</v>
      </c>
      <c r="E30" s="28">
        <v>80</v>
      </c>
      <c r="F30" s="35">
        <f>B30*1.2</f>
        <v>86.399999999999991</v>
      </c>
      <c r="G30" s="28">
        <f t="shared" si="0"/>
        <v>2700</v>
      </c>
      <c r="H30" s="28">
        <f t="shared" si="1"/>
        <v>3779.9999999999995</v>
      </c>
      <c r="I30" s="29">
        <f t="shared" si="2"/>
        <v>4320</v>
      </c>
      <c r="J30" s="23"/>
      <c r="K30" s="23"/>
      <c r="L30" s="23"/>
      <c r="M30" s="23"/>
      <c r="N30" s="23"/>
      <c r="O30" s="23"/>
      <c r="P30" s="30">
        <v>3303445</v>
      </c>
      <c r="Q30" s="23" t="s">
        <v>81</v>
      </c>
      <c r="R30" s="37"/>
    </row>
    <row r="31" spans="1:18" ht="22" thickBot="1" x14ac:dyDescent="0.3">
      <c r="A31" s="27"/>
      <c r="B31" s="36">
        <v>30</v>
      </c>
      <c r="C31" s="28" t="s">
        <v>36</v>
      </c>
      <c r="D31" s="28">
        <v>2450</v>
      </c>
      <c r="E31" s="28"/>
      <c r="F31" s="35">
        <f>B31*1.2</f>
        <v>36</v>
      </c>
      <c r="G31" s="28">
        <f t="shared" si="0"/>
        <v>1225</v>
      </c>
      <c r="H31" s="28">
        <f t="shared" si="1"/>
        <v>1715</v>
      </c>
      <c r="I31" s="29">
        <f t="shared" si="2"/>
        <v>1960</v>
      </c>
      <c r="J31" s="23"/>
      <c r="K31" s="23"/>
      <c r="L31" s="23"/>
      <c r="M31" s="23"/>
      <c r="N31" s="23"/>
      <c r="O31" s="23"/>
      <c r="P31" s="23"/>
      <c r="Q31" s="23"/>
    </row>
    <row r="32" spans="1:18" ht="22" thickBot="1" x14ac:dyDescent="0.3">
      <c r="A32" s="27"/>
      <c r="B32" s="36">
        <v>36</v>
      </c>
      <c r="C32" s="28" t="s">
        <v>37</v>
      </c>
      <c r="D32" s="28">
        <v>3350</v>
      </c>
      <c r="E32" s="28">
        <v>40</v>
      </c>
      <c r="F32" s="35">
        <f>B32*1.2</f>
        <v>43.199999999999996</v>
      </c>
      <c r="G32" s="28">
        <f t="shared" si="0"/>
        <v>1675</v>
      </c>
      <c r="H32" s="28">
        <f t="shared" si="1"/>
        <v>2345</v>
      </c>
      <c r="I32" s="29">
        <f t="shared" si="2"/>
        <v>2680</v>
      </c>
      <c r="J32" s="23"/>
      <c r="K32" s="23"/>
      <c r="L32" s="23"/>
      <c r="M32" s="23"/>
      <c r="N32" s="23"/>
      <c r="O32" s="23"/>
      <c r="P32" s="23"/>
      <c r="Q32" s="23"/>
    </row>
    <row r="33" spans="1:17" ht="22" thickBot="1" x14ac:dyDescent="0.3">
      <c r="A33" s="27"/>
      <c r="B33" s="36">
        <v>72</v>
      </c>
      <c r="C33" s="28" t="s">
        <v>38</v>
      </c>
      <c r="D33" s="28">
        <v>6700</v>
      </c>
      <c r="E33" s="28">
        <v>76</v>
      </c>
      <c r="F33" s="35">
        <f>B33*1.2</f>
        <v>86.399999999999991</v>
      </c>
      <c r="G33" s="28">
        <f t="shared" si="0"/>
        <v>3350</v>
      </c>
      <c r="H33" s="28">
        <f t="shared" si="1"/>
        <v>4690</v>
      </c>
      <c r="I33" s="29">
        <f t="shared" si="2"/>
        <v>5360</v>
      </c>
      <c r="J33" s="30">
        <v>3300302</v>
      </c>
      <c r="K33" s="23" t="s">
        <v>67</v>
      </c>
      <c r="L33" s="30">
        <v>3300324</v>
      </c>
      <c r="M33" s="23" t="s">
        <v>74</v>
      </c>
      <c r="N33" s="30">
        <v>3302738</v>
      </c>
      <c r="O33" s="23" t="s">
        <v>78</v>
      </c>
      <c r="P33" s="30">
        <v>3303447</v>
      </c>
      <c r="Q33" s="23" t="s">
        <v>82</v>
      </c>
    </row>
    <row r="34" spans="1:17" ht="22" thickBot="1" x14ac:dyDescent="0.3">
      <c r="A34" s="27"/>
      <c r="B34" s="36">
        <v>108</v>
      </c>
      <c r="C34" s="28" t="s">
        <v>39</v>
      </c>
      <c r="D34" s="28">
        <v>10050</v>
      </c>
      <c r="E34" s="28">
        <v>112</v>
      </c>
      <c r="F34" s="35">
        <f>B34*1.2</f>
        <v>129.6</v>
      </c>
      <c r="G34" s="28">
        <f t="shared" si="0"/>
        <v>5025</v>
      </c>
      <c r="H34" s="28">
        <f t="shared" si="1"/>
        <v>7035</v>
      </c>
      <c r="I34" s="29">
        <f t="shared" si="2"/>
        <v>8040</v>
      </c>
      <c r="J34" s="23"/>
      <c r="K34" s="23"/>
      <c r="L34" s="23"/>
      <c r="M34" s="23"/>
      <c r="N34" s="23"/>
      <c r="O34" s="23"/>
      <c r="P34" s="23"/>
      <c r="Q34" s="23"/>
    </row>
    <row r="35" spans="1:17" ht="22" thickBot="1" x14ac:dyDescent="0.3">
      <c r="A35" s="27"/>
      <c r="B35" s="36">
        <v>58</v>
      </c>
      <c r="C35" s="28" t="s">
        <v>41</v>
      </c>
      <c r="D35" s="28">
        <v>5200</v>
      </c>
      <c r="E35" s="28">
        <v>62</v>
      </c>
      <c r="F35" s="35">
        <f>B35*1.2</f>
        <v>69.599999999999994</v>
      </c>
      <c r="G35" s="28">
        <f t="shared" si="0"/>
        <v>2600</v>
      </c>
      <c r="H35" s="28">
        <f t="shared" si="1"/>
        <v>3639.9999999999995</v>
      </c>
      <c r="I35" s="29">
        <f t="shared" si="2"/>
        <v>4160</v>
      </c>
      <c r="J35" s="23"/>
      <c r="K35" s="23"/>
      <c r="L35" s="23"/>
      <c r="M35" s="23"/>
      <c r="N35" s="23"/>
      <c r="O35" s="23"/>
      <c r="P35" s="23"/>
      <c r="Q35" s="23"/>
    </row>
    <row r="36" spans="1:17" ht="22" thickBot="1" x14ac:dyDescent="0.3">
      <c r="A36" s="27"/>
      <c r="B36" s="36">
        <v>116</v>
      </c>
      <c r="C36" s="28" t="s">
        <v>42</v>
      </c>
      <c r="D36" s="28">
        <v>10400</v>
      </c>
      <c r="E36" s="28">
        <v>121</v>
      </c>
      <c r="F36" s="35">
        <f>B36*1.2</f>
        <v>139.19999999999999</v>
      </c>
      <c r="G36" s="28">
        <f t="shared" si="0"/>
        <v>5200</v>
      </c>
      <c r="H36" s="28">
        <f t="shared" si="1"/>
        <v>7279.9999999999991</v>
      </c>
      <c r="I36" s="29">
        <f t="shared" si="2"/>
        <v>8320</v>
      </c>
      <c r="J36" s="30">
        <v>3301626</v>
      </c>
      <c r="K36" s="23" t="s">
        <v>66</v>
      </c>
      <c r="L36" s="30">
        <v>3300325</v>
      </c>
      <c r="M36" s="23" t="s">
        <v>73</v>
      </c>
      <c r="N36" s="30">
        <v>3304237</v>
      </c>
      <c r="O36" s="23" t="s">
        <v>79</v>
      </c>
      <c r="P36" s="23"/>
      <c r="Q36" s="23"/>
    </row>
    <row r="37" spans="1:17" ht="22" thickBot="1" x14ac:dyDescent="0.3">
      <c r="A37" s="31"/>
      <c r="B37" s="38">
        <v>174</v>
      </c>
      <c r="C37" s="32" t="s">
        <v>43</v>
      </c>
      <c r="D37" s="32">
        <v>15600</v>
      </c>
      <c r="E37" s="32"/>
      <c r="F37" s="35">
        <f>B37*1.2</f>
        <v>208.79999999999998</v>
      </c>
      <c r="G37" s="32">
        <f t="shared" si="0"/>
        <v>7800</v>
      </c>
      <c r="H37" s="32">
        <f t="shared" si="1"/>
        <v>10920</v>
      </c>
      <c r="I37" s="33">
        <f t="shared" si="2"/>
        <v>12480</v>
      </c>
      <c r="J37" s="23"/>
      <c r="K37" s="23"/>
      <c r="L37" s="30">
        <v>3302458</v>
      </c>
      <c r="M37" s="23" t="s">
        <v>61</v>
      </c>
      <c r="N37" s="30">
        <v>3301195</v>
      </c>
      <c r="O37" s="23" t="s">
        <v>77</v>
      </c>
      <c r="P37" s="23"/>
      <c r="Q37" s="23"/>
    </row>
    <row r="38" spans="1:17" ht="49" customHeight="1" thickBot="1" x14ac:dyDescent="0.3">
      <c r="A38" s="39" t="s">
        <v>60</v>
      </c>
      <c r="B38" s="40"/>
      <c r="C38" s="41"/>
      <c r="D38" s="41"/>
      <c r="E38" s="41"/>
      <c r="F38" s="42"/>
      <c r="G38" s="43"/>
      <c r="H38" s="43"/>
      <c r="I38" s="44"/>
      <c r="J38" s="15"/>
      <c r="K38" s="15" t="s">
        <v>88</v>
      </c>
      <c r="L38" s="15"/>
      <c r="M38" s="15" t="s">
        <v>89</v>
      </c>
      <c r="N38" s="23"/>
      <c r="O38" s="23"/>
      <c r="P38" s="23"/>
      <c r="Q38" s="23"/>
    </row>
    <row r="39" spans="1:17" x14ac:dyDescent="0.25">
      <c r="A39" s="24" t="s">
        <v>4</v>
      </c>
      <c r="B39" s="25" t="s">
        <v>5</v>
      </c>
      <c r="C39" s="25">
        <v>7</v>
      </c>
      <c r="D39" s="25">
        <v>400</v>
      </c>
      <c r="E39" s="25">
        <v>10</v>
      </c>
      <c r="F39" s="25"/>
      <c r="G39" s="25">
        <f t="shared" si="0"/>
        <v>200</v>
      </c>
      <c r="H39" s="25">
        <f t="shared" si="1"/>
        <v>280</v>
      </c>
      <c r="I39" s="26">
        <f t="shared" si="2"/>
        <v>320</v>
      </c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7"/>
      <c r="B40" s="28"/>
      <c r="C40" s="28">
        <v>9</v>
      </c>
      <c r="D40" s="28">
        <v>600</v>
      </c>
      <c r="E40" s="28">
        <v>12</v>
      </c>
      <c r="F40" s="28"/>
      <c r="G40" s="28">
        <f t="shared" si="0"/>
        <v>300</v>
      </c>
      <c r="H40" s="28">
        <f t="shared" si="1"/>
        <v>420</v>
      </c>
      <c r="I40" s="29">
        <f t="shared" si="2"/>
        <v>480</v>
      </c>
      <c r="J40" s="23"/>
      <c r="K40" s="23"/>
      <c r="L40" s="23"/>
      <c r="M40" s="23"/>
      <c r="N40" s="23"/>
      <c r="O40" s="23"/>
      <c r="P40" s="23"/>
      <c r="Q40" s="23"/>
    </row>
    <row r="41" spans="1:17" ht="22" thickBot="1" x14ac:dyDescent="0.3">
      <c r="A41" s="31"/>
      <c r="B41" s="32"/>
      <c r="C41" s="32">
        <v>11</v>
      </c>
      <c r="D41" s="32">
        <v>900</v>
      </c>
      <c r="E41" s="32">
        <v>14</v>
      </c>
      <c r="F41" s="32"/>
      <c r="G41" s="32">
        <f t="shared" si="0"/>
        <v>450</v>
      </c>
      <c r="H41" s="32">
        <f t="shared" si="1"/>
        <v>630</v>
      </c>
      <c r="I41" s="33">
        <f t="shared" si="2"/>
        <v>720</v>
      </c>
      <c r="J41" s="30">
        <v>3203230</v>
      </c>
      <c r="K41" s="23" t="s">
        <v>64</v>
      </c>
      <c r="L41" s="45">
        <v>3300538</v>
      </c>
      <c r="M41" s="45" t="s">
        <v>63</v>
      </c>
      <c r="N41" s="23"/>
      <c r="O41" s="23"/>
      <c r="P41" s="23"/>
      <c r="Q41" s="23"/>
    </row>
    <row r="42" spans="1:17" x14ac:dyDescent="0.25">
      <c r="A42" s="24" t="s">
        <v>7</v>
      </c>
      <c r="B42" s="25" t="s">
        <v>6</v>
      </c>
      <c r="C42" s="25">
        <v>18</v>
      </c>
      <c r="D42" s="25">
        <v>1250</v>
      </c>
      <c r="E42" s="25">
        <v>22</v>
      </c>
      <c r="F42" s="25"/>
      <c r="G42" s="25">
        <f t="shared" si="0"/>
        <v>625</v>
      </c>
      <c r="H42" s="25">
        <f t="shared" si="1"/>
        <v>875</v>
      </c>
      <c r="I42" s="26">
        <f t="shared" si="2"/>
        <v>1000</v>
      </c>
      <c r="J42" s="23"/>
      <c r="K42" s="23"/>
      <c r="L42" s="45">
        <v>3300538</v>
      </c>
      <c r="M42" s="45" t="s">
        <v>63</v>
      </c>
      <c r="N42" s="23"/>
      <c r="O42" s="23"/>
      <c r="P42" s="23"/>
      <c r="Q42" s="23"/>
    </row>
    <row r="43" spans="1:17" x14ac:dyDescent="0.25">
      <c r="A43" s="27"/>
      <c r="B43" s="28"/>
      <c r="C43" s="28">
        <v>24</v>
      </c>
      <c r="D43" s="28">
        <v>1800</v>
      </c>
      <c r="E43" s="28">
        <v>26</v>
      </c>
      <c r="F43" s="28"/>
      <c r="G43" s="28">
        <f t="shared" si="0"/>
        <v>900</v>
      </c>
      <c r="H43" s="28">
        <f t="shared" si="1"/>
        <v>1260</v>
      </c>
      <c r="I43" s="29">
        <f t="shared" si="2"/>
        <v>1440</v>
      </c>
      <c r="J43" s="23"/>
      <c r="K43" s="23"/>
      <c r="L43" s="23"/>
      <c r="M43" s="23"/>
      <c r="N43" s="23"/>
      <c r="O43" s="23"/>
      <c r="P43" s="23"/>
      <c r="Q43" s="23"/>
    </row>
    <row r="44" spans="1:17" ht="22" thickBot="1" x14ac:dyDescent="0.3">
      <c r="A44" s="31"/>
      <c r="B44" s="32"/>
      <c r="C44" s="32">
        <v>36</v>
      </c>
      <c r="D44" s="32">
        <v>2900</v>
      </c>
      <c r="E44" s="32">
        <v>41</v>
      </c>
      <c r="F44" s="32"/>
      <c r="G44" s="32">
        <f t="shared" si="0"/>
        <v>1450</v>
      </c>
      <c r="H44" s="32">
        <f t="shared" si="1"/>
        <v>2029.9999999999998</v>
      </c>
      <c r="I44" s="33">
        <f t="shared" si="2"/>
        <v>2320</v>
      </c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4" t="s">
        <v>8</v>
      </c>
      <c r="B45" s="25" t="s">
        <v>9</v>
      </c>
      <c r="C45" s="25">
        <v>10</v>
      </c>
      <c r="D45" s="25">
        <v>600</v>
      </c>
      <c r="E45" s="25">
        <v>14</v>
      </c>
      <c r="F45" s="25"/>
      <c r="G45" s="25">
        <f t="shared" si="0"/>
        <v>300</v>
      </c>
      <c r="H45" s="25">
        <f t="shared" si="1"/>
        <v>420</v>
      </c>
      <c r="I45" s="26">
        <f t="shared" si="2"/>
        <v>480</v>
      </c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7"/>
      <c r="B46" s="28"/>
      <c r="C46" s="28">
        <v>13</v>
      </c>
      <c r="D46" s="28">
        <v>900</v>
      </c>
      <c r="E46" s="28">
        <v>17</v>
      </c>
      <c r="F46" s="28"/>
      <c r="G46" s="28">
        <f t="shared" si="0"/>
        <v>450</v>
      </c>
      <c r="H46" s="28">
        <f t="shared" si="1"/>
        <v>630</v>
      </c>
      <c r="I46" s="29">
        <f t="shared" si="2"/>
        <v>720</v>
      </c>
      <c r="J46" s="30">
        <v>3203230</v>
      </c>
      <c r="K46" s="23" t="s">
        <v>64</v>
      </c>
      <c r="L46" s="45">
        <v>3300538</v>
      </c>
      <c r="M46" s="45" t="s">
        <v>69</v>
      </c>
      <c r="N46" s="23"/>
      <c r="O46" s="23"/>
      <c r="P46" s="23"/>
      <c r="Q46" s="23"/>
    </row>
    <row r="47" spans="1:17" x14ac:dyDescent="0.25">
      <c r="A47" s="27"/>
      <c r="B47" s="28"/>
      <c r="C47" s="28">
        <v>18</v>
      </c>
      <c r="D47" s="28">
        <v>1200</v>
      </c>
      <c r="E47" s="28">
        <v>22</v>
      </c>
      <c r="F47" s="28"/>
      <c r="G47" s="28">
        <f t="shared" si="0"/>
        <v>600</v>
      </c>
      <c r="H47" s="28">
        <f t="shared" si="1"/>
        <v>840</v>
      </c>
      <c r="I47" s="29">
        <f t="shared" si="2"/>
        <v>960</v>
      </c>
      <c r="J47" s="30">
        <v>3203230</v>
      </c>
      <c r="K47" s="23" t="s">
        <v>64</v>
      </c>
      <c r="L47" s="45">
        <v>3300538</v>
      </c>
      <c r="M47" s="45" t="s">
        <v>69</v>
      </c>
      <c r="N47" s="23"/>
      <c r="O47" s="23"/>
      <c r="P47" s="23"/>
      <c r="Q47" s="23"/>
    </row>
    <row r="48" spans="1:17" ht="22" thickBot="1" x14ac:dyDescent="0.3">
      <c r="A48" s="31"/>
      <c r="B48" s="32"/>
      <c r="C48" s="32">
        <v>26</v>
      </c>
      <c r="D48" s="32">
        <v>1800</v>
      </c>
      <c r="E48" s="32">
        <v>30</v>
      </c>
      <c r="F48" s="32"/>
      <c r="G48" s="32">
        <f t="shared" si="0"/>
        <v>900</v>
      </c>
      <c r="H48" s="32">
        <f t="shared" si="1"/>
        <v>1260</v>
      </c>
      <c r="I48" s="33">
        <f t="shared" si="2"/>
        <v>1440</v>
      </c>
      <c r="J48" s="30">
        <v>3203230</v>
      </c>
      <c r="K48" s="23" t="s">
        <v>64</v>
      </c>
      <c r="L48" s="45">
        <v>3301600</v>
      </c>
      <c r="M48" s="45" t="s">
        <v>70</v>
      </c>
      <c r="N48" s="23"/>
      <c r="O48" s="23"/>
      <c r="P48" s="23"/>
      <c r="Q48" s="23"/>
    </row>
    <row r="49" spans="1:17" x14ac:dyDescent="0.25">
      <c r="A49" s="46" t="s">
        <v>50</v>
      </c>
      <c r="B49" s="34">
        <v>18</v>
      </c>
      <c r="C49" s="25" t="s">
        <v>51</v>
      </c>
      <c r="D49" s="25">
        <v>1200</v>
      </c>
      <c r="E49" s="25">
        <v>23</v>
      </c>
      <c r="F49" s="25"/>
      <c r="G49" s="25">
        <f t="shared" si="0"/>
        <v>600</v>
      </c>
      <c r="H49" s="25">
        <f t="shared" si="1"/>
        <v>840</v>
      </c>
      <c r="I49" s="26">
        <f t="shared" si="2"/>
        <v>960</v>
      </c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47"/>
      <c r="B50" s="36">
        <v>36</v>
      </c>
      <c r="C50" s="28" t="s">
        <v>52</v>
      </c>
      <c r="D50" s="28">
        <v>2400</v>
      </c>
      <c r="E50" s="28">
        <v>41</v>
      </c>
      <c r="F50" s="28"/>
      <c r="G50" s="28">
        <f t="shared" si="0"/>
        <v>1200</v>
      </c>
      <c r="H50" s="28">
        <f t="shared" si="1"/>
        <v>1680</v>
      </c>
      <c r="I50" s="48">
        <f t="shared" si="2"/>
        <v>1920</v>
      </c>
      <c r="J50" s="30">
        <v>3203231</v>
      </c>
      <c r="K50" s="23" t="s">
        <v>65</v>
      </c>
      <c r="L50" s="45">
        <v>3300538</v>
      </c>
      <c r="M50" s="45" t="s">
        <v>69</v>
      </c>
      <c r="N50" s="23"/>
      <c r="O50" s="23"/>
      <c r="P50" s="23"/>
      <c r="Q50" s="23"/>
    </row>
    <row r="51" spans="1:17" x14ac:dyDescent="0.25">
      <c r="A51" s="47"/>
      <c r="B51" s="36">
        <v>26</v>
      </c>
      <c r="C51" s="28" t="s">
        <v>53</v>
      </c>
      <c r="D51" s="28">
        <v>1800</v>
      </c>
      <c r="E51" s="28">
        <v>31</v>
      </c>
      <c r="F51" s="28"/>
      <c r="G51" s="28">
        <f t="shared" si="0"/>
        <v>900</v>
      </c>
      <c r="H51" s="28">
        <f t="shared" si="1"/>
        <v>1260</v>
      </c>
      <c r="I51" s="48">
        <f t="shared" si="2"/>
        <v>1440</v>
      </c>
      <c r="J51" s="30">
        <v>3203231</v>
      </c>
      <c r="K51" s="23" t="s">
        <v>65</v>
      </c>
      <c r="L51" s="45">
        <v>3301600</v>
      </c>
      <c r="M51" s="45" t="s">
        <v>71</v>
      </c>
      <c r="N51" s="23"/>
      <c r="O51" s="23"/>
      <c r="P51" s="23"/>
      <c r="Q51" s="23"/>
    </row>
    <row r="52" spans="1:17" x14ac:dyDescent="0.25">
      <c r="A52" s="47"/>
      <c r="B52" s="36">
        <v>52</v>
      </c>
      <c r="C52" s="28" t="s">
        <v>54</v>
      </c>
      <c r="D52" s="28">
        <v>3600</v>
      </c>
      <c r="E52" s="28">
        <v>56</v>
      </c>
      <c r="F52" s="28"/>
      <c r="G52" s="28">
        <f t="shared" si="0"/>
        <v>1800</v>
      </c>
      <c r="H52" s="28">
        <f t="shared" si="1"/>
        <v>2520</v>
      </c>
      <c r="I52" s="48">
        <f t="shared" si="2"/>
        <v>2880</v>
      </c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47"/>
      <c r="B53" s="36">
        <v>32</v>
      </c>
      <c r="C53" s="28" t="s">
        <v>55</v>
      </c>
      <c r="D53" s="28">
        <v>2400</v>
      </c>
      <c r="E53" s="28">
        <v>36</v>
      </c>
      <c r="F53" s="28"/>
      <c r="G53" s="28">
        <f t="shared" si="0"/>
        <v>1200</v>
      </c>
      <c r="H53" s="28">
        <f t="shared" si="1"/>
        <v>1680</v>
      </c>
      <c r="I53" s="48">
        <f t="shared" si="2"/>
        <v>1920</v>
      </c>
      <c r="J53" s="30">
        <v>3203231</v>
      </c>
      <c r="K53" s="23" t="s">
        <v>65</v>
      </c>
      <c r="L53" s="23"/>
      <c r="M53" s="23"/>
      <c r="N53" s="23"/>
      <c r="O53" s="23"/>
      <c r="P53" s="23"/>
      <c r="Q53" s="23"/>
    </row>
    <row r="54" spans="1:17" x14ac:dyDescent="0.25">
      <c r="A54" s="47"/>
      <c r="B54" s="36">
        <v>64</v>
      </c>
      <c r="C54" s="28" t="s">
        <v>56</v>
      </c>
      <c r="D54" s="28">
        <v>4800</v>
      </c>
      <c r="E54" s="28">
        <v>68</v>
      </c>
      <c r="F54" s="28"/>
      <c r="G54" s="28">
        <f t="shared" si="0"/>
        <v>2400</v>
      </c>
      <c r="H54" s="28">
        <f t="shared" si="1"/>
        <v>3360</v>
      </c>
      <c r="I54" s="48">
        <f t="shared" si="2"/>
        <v>3840</v>
      </c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47"/>
      <c r="B55" s="36">
        <v>42</v>
      </c>
      <c r="C55" s="28" t="s">
        <v>57</v>
      </c>
      <c r="D55" s="28">
        <v>3200</v>
      </c>
      <c r="E55" s="28">
        <v>47</v>
      </c>
      <c r="F55" s="28"/>
      <c r="G55" s="28">
        <f t="shared" si="0"/>
        <v>1600</v>
      </c>
      <c r="H55" s="28">
        <f t="shared" si="1"/>
        <v>2240</v>
      </c>
      <c r="I55" s="48">
        <f t="shared" si="2"/>
        <v>2560</v>
      </c>
      <c r="J55" s="30">
        <v>3203231</v>
      </c>
      <c r="K55" s="23" t="s">
        <v>65</v>
      </c>
      <c r="L55" s="23"/>
      <c r="M55" s="23"/>
      <c r="N55" s="23"/>
      <c r="O55" s="23"/>
      <c r="P55" s="23"/>
      <c r="Q55" s="23"/>
    </row>
    <row r="56" spans="1:17" x14ac:dyDescent="0.25">
      <c r="A56" s="47"/>
      <c r="B56" s="36">
        <v>84</v>
      </c>
      <c r="C56" s="28" t="s">
        <v>58</v>
      </c>
      <c r="D56" s="28">
        <v>6400</v>
      </c>
      <c r="E56" s="28">
        <v>90</v>
      </c>
      <c r="F56" s="28"/>
      <c r="G56" s="28">
        <f t="shared" si="0"/>
        <v>3200</v>
      </c>
      <c r="H56" s="28">
        <f t="shared" si="1"/>
        <v>4480</v>
      </c>
      <c r="I56" s="48">
        <f t="shared" si="2"/>
        <v>5120</v>
      </c>
      <c r="J56" s="23"/>
      <c r="K56" s="23"/>
      <c r="L56" s="23"/>
      <c r="M56" s="23"/>
      <c r="N56" s="23"/>
      <c r="O56" s="23"/>
      <c r="P56" s="23"/>
      <c r="Q56" s="23"/>
    </row>
    <row r="57" spans="1:17" ht="22" thickBot="1" x14ac:dyDescent="0.3">
      <c r="A57" s="49"/>
      <c r="B57" s="38">
        <v>57</v>
      </c>
      <c r="C57" s="32">
        <v>57</v>
      </c>
      <c r="D57" s="32">
        <v>4300</v>
      </c>
      <c r="E57" s="32">
        <v>62</v>
      </c>
      <c r="F57" s="32"/>
      <c r="G57" s="32">
        <f t="shared" si="0"/>
        <v>2150</v>
      </c>
      <c r="H57" s="32">
        <f t="shared" si="1"/>
        <v>3010</v>
      </c>
      <c r="I57" s="50">
        <f t="shared" si="2"/>
        <v>3440</v>
      </c>
      <c r="J57" s="23"/>
      <c r="K57" s="23"/>
      <c r="L57" s="23"/>
      <c r="M57" s="23"/>
      <c r="N57" s="23"/>
      <c r="O57" s="23"/>
      <c r="P57" s="23"/>
      <c r="Q57" s="23"/>
    </row>
  </sheetData>
  <mergeCells count="10">
    <mergeCell ref="G1:H1"/>
    <mergeCell ref="B1:C1"/>
    <mergeCell ref="A49:A57"/>
    <mergeCell ref="J1:Q1"/>
    <mergeCell ref="A4:A25"/>
    <mergeCell ref="A26:A37"/>
    <mergeCell ref="A39:A41"/>
    <mergeCell ref="A42:A44"/>
    <mergeCell ref="A45:A48"/>
    <mergeCell ref="E1:F1"/>
  </mergeCells>
  <phoneticPr fontId="1" type="noConversion"/>
  <conditionalFormatting sqref="J28">
    <cfRule type="duplicateValues" dxfId="34" priority="35"/>
  </conditionalFormatting>
  <conditionalFormatting sqref="J5">
    <cfRule type="duplicateValues" dxfId="33" priority="34"/>
  </conditionalFormatting>
  <conditionalFormatting sqref="J11">
    <cfRule type="duplicateValues" dxfId="32" priority="33"/>
  </conditionalFormatting>
  <conditionalFormatting sqref="J33">
    <cfRule type="duplicateValues" dxfId="31" priority="32"/>
  </conditionalFormatting>
  <conditionalFormatting sqref="J36">
    <cfRule type="duplicateValues" dxfId="30" priority="31"/>
  </conditionalFormatting>
  <conditionalFormatting sqref="J16">
    <cfRule type="duplicateValues" dxfId="29" priority="30"/>
  </conditionalFormatting>
  <conditionalFormatting sqref="L11">
    <cfRule type="duplicateValues" dxfId="28" priority="29"/>
  </conditionalFormatting>
  <conditionalFormatting sqref="L33">
    <cfRule type="duplicateValues" dxfId="27" priority="28"/>
  </conditionalFormatting>
  <conditionalFormatting sqref="L16">
    <cfRule type="duplicateValues" dxfId="26" priority="27"/>
  </conditionalFormatting>
  <conditionalFormatting sqref="L36">
    <cfRule type="duplicateValues" dxfId="25" priority="26"/>
  </conditionalFormatting>
  <conditionalFormatting sqref="L25">
    <cfRule type="duplicateValues" dxfId="24" priority="25"/>
  </conditionalFormatting>
  <conditionalFormatting sqref="L23">
    <cfRule type="duplicateValues" dxfId="23" priority="24"/>
  </conditionalFormatting>
  <conditionalFormatting sqref="L37">
    <cfRule type="duplicateValues" dxfId="22" priority="23"/>
  </conditionalFormatting>
  <conditionalFormatting sqref="N33">
    <cfRule type="duplicateValues" dxfId="21" priority="22"/>
  </conditionalFormatting>
  <conditionalFormatting sqref="N11">
    <cfRule type="duplicateValues" dxfId="20" priority="21"/>
  </conditionalFormatting>
  <conditionalFormatting sqref="P5">
    <cfRule type="duplicateValues" dxfId="19" priority="20"/>
  </conditionalFormatting>
  <conditionalFormatting sqref="P28">
    <cfRule type="duplicateValues" dxfId="18" priority="19"/>
  </conditionalFormatting>
  <conditionalFormatting sqref="P2">
    <cfRule type="duplicateValues" dxfId="17" priority="18"/>
  </conditionalFormatting>
  <conditionalFormatting sqref="P11">
    <cfRule type="duplicateValues" dxfId="16" priority="17"/>
  </conditionalFormatting>
  <conditionalFormatting sqref="P33">
    <cfRule type="duplicateValues" dxfId="15" priority="16"/>
  </conditionalFormatting>
  <conditionalFormatting sqref="P7">
    <cfRule type="duplicateValues" dxfId="14" priority="15"/>
  </conditionalFormatting>
  <conditionalFormatting sqref="R30">
    <cfRule type="duplicateValues" dxfId="13" priority="14"/>
  </conditionalFormatting>
  <conditionalFormatting sqref="P30">
    <cfRule type="duplicateValues" dxfId="12" priority="13"/>
  </conditionalFormatting>
  <conditionalFormatting sqref="N25">
    <cfRule type="duplicateValues" dxfId="11" priority="12"/>
  </conditionalFormatting>
  <conditionalFormatting sqref="N17">
    <cfRule type="duplicateValues" dxfId="10" priority="11"/>
  </conditionalFormatting>
  <conditionalFormatting sqref="N37">
    <cfRule type="duplicateValues" dxfId="9" priority="10"/>
  </conditionalFormatting>
  <conditionalFormatting sqref="N36">
    <cfRule type="duplicateValues" dxfId="8" priority="9"/>
  </conditionalFormatting>
  <conditionalFormatting sqref="J47">
    <cfRule type="duplicateValues" dxfId="7" priority="8"/>
  </conditionalFormatting>
  <conditionalFormatting sqref="J48">
    <cfRule type="duplicateValues" dxfId="6" priority="7"/>
  </conditionalFormatting>
  <conditionalFormatting sqref="J41">
    <cfRule type="duplicateValues" dxfId="5" priority="6"/>
  </conditionalFormatting>
  <conditionalFormatting sqref="J46">
    <cfRule type="duplicateValues" dxfId="4" priority="5"/>
  </conditionalFormatting>
  <conditionalFormatting sqref="J50">
    <cfRule type="duplicateValues" dxfId="3" priority="4"/>
  </conditionalFormatting>
  <conditionalFormatting sqref="J51">
    <cfRule type="duplicateValues" dxfId="2" priority="3"/>
  </conditionalFormatting>
  <conditionalFormatting sqref="J53">
    <cfRule type="duplicateValues" dxfId="1" priority="2"/>
  </conditionalFormatting>
  <conditionalFormatting sqref="J5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2022-10-10T07:11:09Z</dcterms:created>
  <dcterms:modified xsi:type="dcterms:W3CDTF">2022-10-13T12:23:18Z</dcterms:modified>
</cp:coreProperties>
</file>